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U:\HR\20. HR Directorate - Communications\HR Communications (Liz Only)\Web (Liz Only)\Jobshop Documentation\"/>
    </mc:Choice>
  </mc:AlternateContent>
  <xr:revisionPtr revIDLastSave="0" documentId="8_{2A984B4A-C75E-4285-B259-102B2FECF5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point valu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D23" i="1" s="1"/>
  <c r="C18" i="1"/>
  <c r="B18" i="1"/>
  <c r="B13" i="1"/>
  <c r="D13" i="1" s="1"/>
  <c r="B8" i="1"/>
  <c r="D18" i="1" l="1"/>
  <c r="E18" i="1" s="1"/>
  <c r="F18" i="1" s="1"/>
  <c r="E23" i="1"/>
  <c r="F23" i="1" s="1"/>
  <c r="E13" i="1"/>
  <c r="F13" i="1" s="1"/>
  <c r="H23" i="1" l="1"/>
  <c r="G23" i="1"/>
  <c r="I23" i="1" l="1"/>
  <c r="C8" i="1" l="1"/>
  <c r="D8" i="1" l="1"/>
  <c r="E8" i="1" s="1"/>
  <c r="G18" i="1"/>
  <c r="H18" i="1"/>
  <c r="F8" i="1" l="1"/>
  <c r="I18" i="1"/>
</calcChain>
</file>

<file path=xl/sharedStrings.xml><?xml version="1.0" encoding="utf-8"?>
<sst xmlns="http://schemas.openxmlformats.org/spreadsheetml/2006/main" count="40" uniqueCount="21">
  <si>
    <t>Avery Hill/Greenwich Assignments</t>
  </si>
  <si>
    <t>Grade</t>
  </si>
  <si>
    <t>Basic</t>
  </si>
  <si>
    <t>LW</t>
  </si>
  <si>
    <t>Basic+LW</t>
  </si>
  <si>
    <t>Holiday</t>
  </si>
  <si>
    <t>Total</t>
  </si>
  <si>
    <t>Medway Assignments</t>
  </si>
  <si>
    <t>ERS NI</t>
  </si>
  <si>
    <t>ERS NEST</t>
  </si>
  <si>
    <t>Max TOTAL</t>
  </si>
  <si>
    <t>TOTAL HOURLY</t>
  </si>
  <si>
    <t>Manager Costs (Medway)</t>
  </si>
  <si>
    <t>Point Value</t>
  </si>
  <si>
    <t>The Point Value field is a drop down, please select the correct point on the scale you will be paying at.</t>
  </si>
  <si>
    <t>Manager Costs (Avery Hill/Greenwich)</t>
  </si>
  <si>
    <t>Greenwich</t>
  </si>
  <si>
    <t>Medway</t>
  </si>
  <si>
    <t>Please use this sheet to generate hourly rates for CASUAL EMPLOYEES and then the associated manager costs</t>
  </si>
  <si>
    <t>This sheet should not be used to calculate manager costs for non-Casual employees</t>
  </si>
  <si>
    <t>Payscales/LW Values (from 1Aug23)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</si>
</sst>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1" fillId="2" borderId="0" xfId="0" applyFont="1" applyFill="1"/>
    <xf numFmtId="0" fontId="5" fillId="0" borderId="0" xfId="0" applyFont="1"/>
    <xf numFmtId="0" fontId="6" fillId="0" borderId="0" xfId="0" applyFont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5"/>
  <sheetViews>
    <sheetView tabSelected="1" topLeftCell="A4" workbookViewId="0">
      <selection activeCell="G11" sqref="G11"/>
    </sheetView>
  </sheetViews>
  <sheetFormatPr defaultRowHeight="15" x14ac:dyDescent="0.25"/>
  <cols>
    <col min="1" max="1" width="14" customWidth="1"/>
    <col min="2" max="6" width="9.140625" style="1"/>
    <col min="11" max="11" width="9.140625" style="7"/>
    <col min="12" max="14" width="8.85546875" style="7"/>
    <col min="15" max="22" width="9.140625" style="7"/>
    <col min="23" max="24" width="9.140625" style="11"/>
  </cols>
  <sheetData>
    <row r="1" spans="1:14" x14ac:dyDescent="0.25">
      <c r="A1" t="s">
        <v>18</v>
      </c>
      <c r="J1" s="11"/>
    </row>
    <row r="2" spans="1:14" x14ac:dyDescent="0.25">
      <c r="A2" t="s">
        <v>14</v>
      </c>
      <c r="J2" s="11"/>
    </row>
    <row r="3" spans="1:14" x14ac:dyDescent="0.25">
      <c r="A3" t="s">
        <v>19</v>
      </c>
      <c r="J3" s="11"/>
    </row>
    <row r="4" spans="1:14" x14ac:dyDescent="0.25">
      <c r="J4" s="11"/>
    </row>
    <row r="5" spans="1:14" x14ac:dyDescent="0.25">
      <c r="A5" s="9" t="s">
        <v>0</v>
      </c>
      <c r="B5" s="10"/>
      <c r="C5" s="10"/>
      <c r="I5" s="7">
        <v>15842</v>
      </c>
      <c r="J5" s="7">
        <v>18965</v>
      </c>
      <c r="K5" s="7">
        <v>5269</v>
      </c>
      <c r="L5" s="7">
        <v>12.07</v>
      </c>
      <c r="M5" s="7">
        <v>13.8</v>
      </c>
      <c r="N5" s="7">
        <v>3</v>
      </c>
    </row>
    <row r="6" spans="1:14" x14ac:dyDescent="0.25">
      <c r="J6" s="11"/>
    </row>
    <row r="7" spans="1:14" x14ac:dyDescent="0.25">
      <c r="A7" s="2" t="s">
        <v>13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J7" s="11"/>
    </row>
    <row r="8" spans="1:14" x14ac:dyDescent="0.25">
      <c r="A8" s="4">
        <v>7</v>
      </c>
      <c r="B8" s="5">
        <f>(VLOOKUP(Sheet1!A8,'point values'!A:B,2,FALSE))/1820</f>
        <v>11.678021978021977</v>
      </c>
      <c r="C8" s="5">
        <f>$K$5/1820</f>
        <v>2.895054945054945</v>
      </c>
      <c r="D8" s="5">
        <f>B8+C8</f>
        <v>14.573076923076922</v>
      </c>
      <c r="E8" s="5">
        <f>D8*$L$5%</f>
        <v>1.7589703846153846</v>
      </c>
      <c r="F8" s="5">
        <f>D8+E8</f>
        <v>16.332047307692307</v>
      </c>
      <c r="J8" s="11"/>
    </row>
    <row r="9" spans="1:14" x14ac:dyDescent="0.25">
      <c r="J9" s="11"/>
    </row>
    <row r="10" spans="1:14" x14ac:dyDescent="0.25">
      <c r="A10" s="9" t="s">
        <v>7</v>
      </c>
      <c r="J10" s="11"/>
    </row>
    <row r="11" spans="1:14" x14ac:dyDescent="0.25">
      <c r="J11" s="11"/>
    </row>
    <row r="12" spans="1:14" x14ac:dyDescent="0.25">
      <c r="A12" s="2" t="s">
        <v>13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J12" s="11"/>
    </row>
    <row r="13" spans="1:14" x14ac:dyDescent="0.25">
      <c r="A13" s="4">
        <v>22</v>
      </c>
      <c r="B13" s="5">
        <f>(VLOOKUP(Sheet1!A13,'point values'!A:B,2,FALSE))/1820</f>
        <v>16.266483516483518</v>
      </c>
      <c r="C13" s="5">
        <v>0</v>
      </c>
      <c r="D13" s="5">
        <f>B13+C13</f>
        <v>16.266483516483518</v>
      </c>
      <c r="E13" s="5">
        <f>D13*$L$5%</f>
        <v>1.9633645604395606</v>
      </c>
      <c r="F13" s="5">
        <f>D13+E13</f>
        <v>18.22984807692308</v>
      </c>
      <c r="J13" s="11"/>
    </row>
    <row r="14" spans="1:14" x14ac:dyDescent="0.25">
      <c r="J14" s="11"/>
    </row>
    <row r="15" spans="1:14" x14ac:dyDescent="0.25">
      <c r="A15" s="9" t="s">
        <v>15</v>
      </c>
      <c r="J15" s="11"/>
      <c r="K15" s="11"/>
      <c r="L15" s="11"/>
      <c r="M15" s="11"/>
      <c r="N15" s="11"/>
    </row>
    <row r="16" spans="1:14" x14ac:dyDescent="0.25">
      <c r="J16" s="11"/>
      <c r="K16" s="11"/>
      <c r="L16" s="11"/>
      <c r="M16" s="11"/>
      <c r="N16" s="11"/>
    </row>
    <row r="17" spans="1:14" ht="30" x14ac:dyDescent="0.25">
      <c r="A17" s="2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6" t="s">
        <v>11</v>
      </c>
      <c r="G17" s="3" t="s">
        <v>8</v>
      </c>
      <c r="H17" s="3" t="s">
        <v>9</v>
      </c>
      <c r="I17" s="6" t="s">
        <v>10</v>
      </c>
      <c r="J17" s="11"/>
      <c r="K17" s="11"/>
      <c r="L17" s="11"/>
      <c r="M17" s="11"/>
      <c r="N17" s="11"/>
    </row>
    <row r="18" spans="1:14" x14ac:dyDescent="0.25">
      <c r="A18" s="4">
        <v>6</v>
      </c>
      <c r="B18" s="5">
        <f>(VLOOKUP(Sheet1!A18,'point values'!A:B,2,FALSE))/1820</f>
        <v>11.50989010989011</v>
      </c>
      <c r="C18" s="5">
        <f>$K$5/1820</f>
        <v>2.895054945054945</v>
      </c>
      <c r="D18" s="5">
        <f>B18+C18</f>
        <v>14.404945054945054</v>
      </c>
      <c r="E18" s="5">
        <f>D18*$L$5%</f>
        <v>1.7386768681318681</v>
      </c>
      <c r="F18" s="5">
        <f>D18+E18</f>
        <v>16.143621923076921</v>
      </c>
      <c r="G18" s="5">
        <f>F18*$M$5%</f>
        <v>2.2278198253846151</v>
      </c>
      <c r="H18" s="5">
        <f>F18*$N$5%</f>
        <v>0.48430865769230763</v>
      </c>
      <c r="I18" s="5">
        <f>F18+G18+H18</f>
        <v>18.855750406153842</v>
      </c>
      <c r="J18" s="11"/>
      <c r="K18" s="11"/>
      <c r="L18" s="11"/>
      <c r="M18" s="11"/>
      <c r="N18" s="11"/>
    </row>
    <row r="19" spans="1:14" x14ac:dyDescent="0.25">
      <c r="J19" s="11"/>
      <c r="K19" s="11"/>
      <c r="L19" s="11"/>
      <c r="M19" s="11"/>
      <c r="N19" s="11"/>
    </row>
    <row r="20" spans="1:14" x14ac:dyDescent="0.25">
      <c r="A20" s="9" t="s">
        <v>12</v>
      </c>
      <c r="J20" s="11"/>
      <c r="K20" s="11"/>
      <c r="L20" s="11"/>
      <c r="M20" s="11"/>
      <c r="N20" s="11"/>
    </row>
    <row r="21" spans="1:14" x14ac:dyDescent="0.25">
      <c r="J21" s="11"/>
      <c r="K21" s="11"/>
      <c r="L21" s="11"/>
      <c r="M21" s="11"/>
      <c r="N21" s="11"/>
    </row>
    <row r="22" spans="1:14" ht="30" x14ac:dyDescent="0.25">
      <c r="A22" s="2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6" t="s">
        <v>11</v>
      </c>
      <c r="G22" s="3" t="s">
        <v>8</v>
      </c>
      <c r="H22" s="3" t="s">
        <v>9</v>
      </c>
      <c r="I22" s="6" t="s">
        <v>10</v>
      </c>
      <c r="J22" s="11"/>
      <c r="K22" s="11"/>
      <c r="L22" s="11"/>
      <c r="M22" s="11"/>
      <c r="N22" s="11"/>
    </row>
    <row r="23" spans="1:14" x14ac:dyDescent="0.25">
      <c r="A23" s="4">
        <v>2</v>
      </c>
      <c r="B23" s="5">
        <f>(VLOOKUP(Sheet1!A23,'point values'!A:B,2,FALSE))/1820</f>
        <v>10.42032967032967</v>
      </c>
      <c r="C23" s="5">
        <v>0</v>
      </c>
      <c r="D23" s="5">
        <f>B23+C23</f>
        <v>10.42032967032967</v>
      </c>
      <c r="E23" s="5">
        <f>D23*$L$5%</f>
        <v>1.2577337912087911</v>
      </c>
      <c r="F23" s="5">
        <f>D23+E23</f>
        <v>11.678063461538461</v>
      </c>
      <c r="G23" s="5">
        <f>F23*$M$5%</f>
        <v>1.6115727576923078</v>
      </c>
      <c r="H23" s="5">
        <f>F23*$N$5%</f>
        <v>0.35034190384615382</v>
      </c>
      <c r="I23" s="5">
        <f>F23+G23+H23</f>
        <v>13.639978123076922</v>
      </c>
      <c r="J23" s="11"/>
      <c r="K23" s="11"/>
      <c r="L23" s="11"/>
      <c r="M23" s="11"/>
      <c r="N23" s="11"/>
    </row>
    <row r="24" spans="1:14" x14ac:dyDescent="0.25">
      <c r="J24" s="11"/>
      <c r="K24" s="11"/>
      <c r="L24" s="11"/>
      <c r="M24" s="11"/>
      <c r="N24" s="11"/>
    </row>
    <row r="25" spans="1:14" x14ac:dyDescent="0.25">
      <c r="J25" s="11"/>
      <c r="K25" s="11"/>
      <c r="L25" s="11"/>
      <c r="M25" s="11"/>
      <c r="N25" s="11"/>
    </row>
    <row r="26" spans="1:14" x14ac:dyDescent="0.25">
      <c r="J26" s="11"/>
      <c r="K26" s="11"/>
      <c r="L26" s="11"/>
      <c r="M26" s="11"/>
      <c r="N26" s="11"/>
    </row>
    <row r="27" spans="1:14" x14ac:dyDescent="0.25">
      <c r="J27" s="11"/>
      <c r="K27" s="11"/>
      <c r="L27" s="11"/>
      <c r="M27" s="11"/>
      <c r="N27" s="11"/>
    </row>
    <row r="28" spans="1:14" x14ac:dyDescent="0.25">
      <c r="J28" s="11"/>
      <c r="K28" s="11"/>
      <c r="L28" s="11"/>
      <c r="M28" s="11"/>
      <c r="N28" s="11"/>
    </row>
    <row r="29" spans="1:14" x14ac:dyDescent="0.25">
      <c r="J29" s="11"/>
      <c r="K29" s="11"/>
      <c r="L29" s="11"/>
      <c r="M29" s="11"/>
      <c r="N29" s="11"/>
    </row>
    <row r="30" spans="1:14" x14ac:dyDescent="0.25">
      <c r="J30" s="11"/>
      <c r="K30" s="11"/>
      <c r="L30" s="11"/>
      <c r="M30" s="11"/>
      <c r="N30" s="11"/>
    </row>
    <row r="31" spans="1:14" x14ac:dyDescent="0.25">
      <c r="J31" s="11"/>
      <c r="K31" s="11"/>
      <c r="L31" s="11"/>
      <c r="M31" s="11"/>
      <c r="N31" s="11"/>
    </row>
    <row r="32" spans="1:14" x14ac:dyDescent="0.25">
      <c r="J32" s="11"/>
      <c r="K32" s="11"/>
      <c r="L32" s="11"/>
      <c r="M32" s="11"/>
      <c r="N32" s="11"/>
    </row>
    <row r="33" spans="10:14" x14ac:dyDescent="0.25">
      <c r="J33" s="11"/>
      <c r="K33" s="11"/>
      <c r="L33" s="11"/>
      <c r="M33" s="11"/>
      <c r="N33" s="11"/>
    </row>
    <row r="34" spans="10:14" x14ac:dyDescent="0.25">
      <c r="J34" s="11"/>
      <c r="K34" s="11"/>
      <c r="L34" s="11"/>
      <c r="M34" s="11"/>
      <c r="N34" s="11"/>
    </row>
    <row r="35" spans="10:14" x14ac:dyDescent="0.25">
      <c r="J35" s="11"/>
      <c r="K35" s="11"/>
      <c r="L35" s="11"/>
      <c r="M35" s="11"/>
      <c r="N35" s="11"/>
    </row>
    <row r="36" spans="10:14" x14ac:dyDescent="0.25">
      <c r="J36" s="11"/>
      <c r="K36" s="11"/>
      <c r="L36" s="11"/>
      <c r="M36" s="11"/>
      <c r="N36" s="11"/>
    </row>
    <row r="37" spans="10:14" x14ac:dyDescent="0.25">
      <c r="J37" s="11"/>
      <c r="K37" s="11"/>
      <c r="L37" s="11"/>
      <c r="M37" s="11"/>
      <c r="N37" s="11"/>
    </row>
    <row r="38" spans="10:14" x14ac:dyDescent="0.25">
      <c r="J38" s="11"/>
      <c r="K38" s="11"/>
      <c r="L38" s="11"/>
      <c r="M38" s="11"/>
      <c r="N38" s="11"/>
    </row>
    <row r="39" spans="10:14" x14ac:dyDescent="0.25">
      <c r="J39" s="11"/>
      <c r="K39" s="11"/>
      <c r="L39" s="11"/>
      <c r="M39" s="11"/>
      <c r="N39" s="11"/>
    </row>
    <row r="40" spans="10:14" x14ac:dyDescent="0.25">
      <c r="J40" s="11"/>
      <c r="K40" s="11"/>
      <c r="L40" s="11"/>
      <c r="M40" s="11"/>
      <c r="N40" s="11"/>
    </row>
    <row r="41" spans="10:14" x14ac:dyDescent="0.25">
      <c r="J41" s="11"/>
      <c r="K41" s="11"/>
      <c r="L41" s="11"/>
      <c r="M41" s="11"/>
      <c r="N41" s="11"/>
    </row>
    <row r="42" spans="10:14" x14ac:dyDescent="0.25">
      <c r="J42" s="11"/>
      <c r="K42" s="11"/>
      <c r="L42" s="11"/>
      <c r="M42" s="11"/>
      <c r="N42" s="11"/>
    </row>
    <row r="43" spans="10:14" x14ac:dyDescent="0.25">
      <c r="J43" s="11"/>
      <c r="K43" s="11"/>
      <c r="L43" s="11"/>
      <c r="M43" s="11"/>
      <c r="N43" s="11"/>
    </row>
    <row r="44" spans="10:14" x14ac:dyDescent="0.25">
      <c r="J44" s="11"/>
      <c r="K44" s="11"/>
      <c r="L44" s="11"/>
      <c r="M44" s="11"/>
      <c r="N44" s="11"/>
    </row>
    <row r="45" spans="10:14" x14ac:dyDescent="0.25">
      <c r="J45" s="11"/>
      <c r="K45" s="11"/>
      <c r="L45" s="11"/>
      <c r="M45" s="11"/>
      <c r="N45" s="11"/>
    </row>
    <row r="46" spans="10:14" x14ac:dyDescent="0.25">
      <c r="J46" s="11"/>
      <c r="K46" s="11"/>
      <c r="L46" s="11"/>
      <c r="M46" s="11"/>
      <c r="N46" s="11"/>
    </row>
    <row r="47" spans="10:14" x14ac:dyDescent="0.25">
      <c r="J47" s="11"/>
      <c r="K47" s="11"/>
      <c r="L47" s="11"/>
      <c r="M47" s="11"/>
      <c r="N47" s="11"/>
    </row>
    <row r="48" spans="10:14" x14ac:dyDescent="0.25">
      <c r="J48" s="11"/>
      <c r="K48" s="11"/>
      <c r="L48" s="11"/>
      <c r="M48" s="11"/>
      <c r="N48" s="11"/>
    </row>
    <row r="49" spans="10:14" x14ac:dyDescent="0.25">
      <c r="J49" s="11"/>
      <c r="K49" s="11"/>
      <c r="L49" s="11"/>
      <c r="M49" s="11"/>
      <c r="N49" s="11"/>
    </row>
    <row r="50" spans="10:14" x14ac:dyDescent="0.25">
      <c r="J50" s="11"/>
      <c r="K50" s="11"/>
      <c r="L50" s="11"/>
      <c r="M50" s="11"/>
      <c r="N50" s="11"/>
    </row>
    <row r="51" spans="10:14" x14ac:dyDescent="0.25">
      <c r="J51" s="11"/>
      <c r="K51" s="11"/>
      <c r="L51" s="11"/>
      <c r="M51" s="11"/>
      <c r="N51" s="11"/>
    </row>
    <row r="52" spans="10:14" x14ac:dyDescent="0.25">
      <c r="J52" s="11"/>
      <c r="K52" s="11"/>
      <c r="L52" s="11"/>
      <c r="M52" s="11"/>
      <c r="N52" s="11"/>
    </row>
    <row r="53" spans="10:14" x14ac:dyDescent="0.25">
      <c r="J53" s="11"/>
      <c r="K53" s="11"/>
      <c r="L53" s="11"/>
      <c r="M53" s="11"/>
      <c r="N53" s="11"/>
    </row>
    <row r="54" spans="10:14" x14ac:dyDescent="0.25">
      <c r="J54" s="11"/>
      <c r="K54" s="11"/>
      <c r="L54" s="11"/>
      <c r="M54" s="11"/>
      <c r="N54" s="11"/>
    </row>
    <row r="55" spans="10:14" x14ac:dyDescent="0.25">
      <c r="J55" s="11"/>
      <c r="K55" s="11"/>
      <c r="L55" s="11"/>
      <c r="M55" s="11"/>
      <c r="N55" s="11"/>
    </row>
    <row r="56" spans="10:14" x14ac:dyDescent="0.25">
      <c r="J56" s="11"/>
      <c r="K56" s="11"/>
      <c r="L56" s="11"/>
      <c r="M56" s="11"/>
      <c r="N56" s="11"/>
    </row>
    <row r="57" spans="10:14" x14ac:dyDescent="0.25">
      <c r="J57" s="11"/>
      <c r="K57" s="11"/>
      <c r="L57" s="11"/>
      <c r="M57" s="11"/>
      <c r="N57" s="11"/>
    </row>
    <row r="58" spans="10:14" x14ac:dyDescent="0.25">
      <c r="J58" s="11"/>
      <c r="K58" s="11"/>
      <c r="L58" s="11"/>
      <c r="M58" s="11"/>
      <c r="N58" s="11"/>
    </row>
    <row r="59" spans="10:14" x14ac:dyDescent="0.25">
      <c r="J59" s="11"/>
      <c r="K59" s="11"/>
      <c r="L59" s="11"/>
      <c r="M59" s="11"/>
      <c r="N59" s="11"/>
    </row>
    <row r="60" spans="10:14" x14ac:dyDescent="0.25">
      <c r="J60" s="11"/>
      <c r="K60" s="11"/>
      <c r="L60" s="11"/>
      <c r="M60" s="11"/>
      <c r="N60" s="11"/>
    </row>
    <row r="61" spans="10:14" x14ac:dyDescent="0.25">
      <c r="J61" s="11"/>
      <c r="K61" s="11"/>
      <c r="L61" s="11"/>
      <c r="M61" s="11"/>
      <c r="N61" s="11"/>
    </row>
    <row r="62" spans="10:14" x14ac:dyDescent="0.25">
      <c r="J62" s="11"/>
      <c r="K62" s="11"/>
      <c r="L62" s="11"/>
      <c r="M62" s="11"/>
      <c r="N62" s="11"/>
    </row>
    <row r="63" spans="10:14" x14ac:dyDescent="0.25">
      <c r="J63" s="11"/>
      <c r="K63" s="11"/>
      <c r="L63" s="11"/>
      <c r="M63" s="11"/>
      <c r="N63" s="11"/>
    </row>
    <row r="64" spans="10:14" x14ac:dyDescent="0.25">
      <c r="J64" s="11"/>
      <c r="K64" s="11"/>
      <c r="L64" s="11"/>
      <c r="M64" s="11"/>
      <c r="N64" s="11"/>
    </row>
    <row r="65" spans="10:14" x14ac:dyDescent="0.25">
      <c r="J65" s="11"/>
      <c r="K65" s="11"/>
      <c r="L65" s="11"/>
      <c r="M65" s="11"/>
      <c r="N65" s="11"/>
    </row>
    <row r="66" spans="10:14" x14ac:dyDescent="0.25">
      <c r="J66" s="11"/>
      <c r="K66" s="11"/>
      <c r="L66" s="11"/>
      <c r="M66" s="11"/>
      <c r="N66" s="11"/>
    </row>
    <row r="67" spans="10:14" x14ac:dyDescent="0.25">
      <c r="K67" s="11"/>
      <c r="L67" s="11"/>
      <c r="M67" s="11"/>
      <c r="N67" s="11"/>
    </row>
    <row r="68" spans="10:14" x14ac:dyDescent="0.25">
      <c r="K68" s="11"/>
      <c r="L68" s="11"/>
      <c r="M68" s="11"/>
      <c r="N68" s="11"/>
    </row>
    <row r="69" spans="10:14" x14ac:dyDescent="0.25">
      <c r="K69" s="11"/>
      <c r="L69" s="11"/>
      <c r="M69" s="11"/>
      <c r="N69" s="11"/>
    </row>
    <row r="70" spans="10:14" x14ac:dyDescent="0.25">
      <c r="K70" s="11"/>
      <c r="L70" s="11"/>
      <c r="M70" s="11"/>
      <c r="N70" s="11"/>
    </row>
    <row r="71" spans="10:14" x14ac:dyDescent="0.25">
      <c r="K71" s="11"/>
      <c r="L71" s="11"/>
      <c r="M71" s="11"/>
      <c r="N71" s="11"/>
    </row>
    <row r="72" spans="10:14" x14ac:dyDescent="0.25">
      <c r="K72" s="11"/>
      <c r="L72" s="11"/>
      <c r="M72" s="11"/>
      <c r="N72" s="11"/>
    </row>
    <row r="73" spans="10:14" x14ac:dyDescent="0.25">
      <c r="K73" s="11"/>
      <c r="L73" s="11"/>
      <c r="M73" s="11"/>
      <c r="N73" s="11"/>
    </row>
    <row r="74" spans="10:14" x14ac:dyDescent="0.25">
      <c r="K74" s="11"/>
      <c r="L74" s="11"/>
      <c r="M74" s="11"/>
      <c r="N74" s="11"/>
    </row>
    <row r="75" spans="10:14" x14ac:dyDescent="0.25">
      <c r="K75" s="11"/>
      <c r="L75" s="11"/>
      <c r="M75" s="11"/>
      <c r="N75" s="11"/>
    </row>
    <row r="76" spans="10:14" x14ac:dyDescent="0.25">
      <c r="K76" s="11"/>
      <c r="L76" s="11"/>
      <c r="M76" s="11"/>
      <c r="N76" s="11"/>
    </row>
    <row r="77" spans="10:14" x14ac:dyDescent="0.25">
      <c r="K77" s="11"/>
      <c r="L77" s="11"/>
      <c r="M77" s="11"/>
      <c r="N77" s="11"/>
    </row>
    <row r="78" spans="10:14" x14ac:dyDescent="0.25">
      <c r="K78" s="11"/>
      <c r="L78" s="11"/>
      <c r="M78" s="11"/>
      <c r="N78" s="11"/>
    </row>
    <row r="79" spans="10:14" x14ac:dyDescent="0.25">
      <c r="K79" s="11"/>
      <c r="L79" s="11"/>
      <c r="M79" s="11"/>
      <c r="N79" s="11"/>
    </row>
    <row r="80" spans="10:14" x14ac:dyDescent="0.25">
      <c r="K80" s="11"/>
      <c r="L80" s="11"/>
      <c r="M80" s="11"/>
      <c r="N80" s="11"/>
    </row>
    <row r="81" spans="11:14" x14ac:dyDescent="0.25">
      <c r="K81" s="11"/>
      <c r="L81" s="11"/>
      <c r="M81" s="11"/>
      <c r="N81" s="11"/>
    </row>
    <row r="82" spans="11:14" x14ac:dyDescent="0.25">
      <c r="K82" s="11"/>
      <c r="L82" s="11"/>
      <c r="M82" s="11"/>
      <c r="N82" s="11"/>
    </row>
    <row r="83" spans="11:14" x14ac:dyDescent="0.25">
      <c r="K83" s="11"/>
      <c r="L83" s="11"/>
      <c r="M83" s="11"/>
      <c r="N83" s="11"/>
    </row>
    <row r="84" spans="11:14" x14ac:dyDescent="0.25">
      <c r="K84" s="11"/>
      <c r="L84" s="11"/>
      <c r="M84" s="11"/>
      <c r="N84" s="11"/>
    </row>
    <row r="85" spans="11:14" x14ac:dyDescent="0.25">
      <c r="K85" s="11"/>
      <c r="L85" s="11"/>
      <c r="M85" s="11"/>
      <c r="N85" s="1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6F45A8-0AF0-4F90-BE00-A66F38A3DE55}">
          <x14:formula1>
            <xm:f>'point values'!$A$1:$A$56</xm:f>
          </x14:formula1>
          <xm:sqref>A8 A13 A18 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8451-667B-4B7E-AB17-F9356B879298}">
  <dimension ref="A1:D58"/>
  <sheetViews>
    <sheetView workbookViewId="0">
      <selection activeCell="S3" sqref="S3"/>
    </sheetView>
  </sheetViews>
  <sheetFormatPr defaultRowHeight="15" x14ac:dyDescent="0.25"/>
  <sheetData>
    <row r="1" spans="1:4" x14ac:dyDescent="0.25">
      <c r="A1" s="13" t="s">
        <v>20</v>
      </c>
    </row>
    <row r="3" spans="1:4" x14ac:dyDescent="0.25">
      <c r="A3">
        <v>1</v>
      </c>
      <c r="C3" s="8" t="s">
        <v>16</v>
      </c>
      <c r="D3" s="8">
        <v>5269</v>
      </c>
    </row>
    <row r="4" spans="1:4" x14ac:dyDescent="0.25">
      <c r="A4">
        <v>2</v>
      </c>
      <c r="B4" s="12">
        <v>18965</v>
      </c>
      <c r="C4" s="8" t="s">
        <v>17</v>
      </c>
      <c r="D4" s="8">
        <v>0</v>
      </c>
    </row>
    <row r="5" spans="1:4" x14ac:dyDescent="0.25">
      <c r="A5">
        <v>3</v>
      </c>
      <c r="B5">
        <v>20410</v>
      </c>
    </row>
    <row r="6" spans="1:4" x14ac:dyDescent="0.25">
      <c r="A6">
        <v>4</v>
      </c>
      <c r="B6">
        <v>20619</v>
      </c>
    </row>
    <row r="7" spans="1:4" x14ac:dyDescent="0.25">
      <c r="A7">
        <v>5</v>
      </c>
      <c r="B7">
        <v>20880</v>
      </c>
    </row>
    <row r="8" spans="1:4" x14ac:dyDescent="0.25">
      <c r="A8">
        <v>6</v>
      </c>
      <c r="B8">
        <v>20948</v>
      </c>
    </row>
    <row r="9" spans="1:4" x14ac:dyDescent="0.25">
      <c r="A9" s="14">
        <v>7</v>
      </c>
      <c r="B9" s="15">
        <v>21254</v>
      </c>
      <c r="C9" s="14"/>
      <c r="D9" s="14"/>
    </row>
    <row r="10" spans="1:4" x14ac:dyDescent="0.25">
      <c r="A10">
        <v>8</v>
      </c>
      <c r="B10">
        <v>21543</v>
      </c>
    </row>
    <row r="11" spans="1:4" x14ac:dyDescent="0.25">
      <c r="A11">
        <v>9</v>
      </c>
      <c r="B11">
        <v>21828</v>
      </c>
    </row>
    <row r="12" spans="1:4" x14ac:dyDescent="0.25">
      <c r="A12">
        <v>10</v>
      </c>
      <c r="B12">
        <v>22214</v>
      </c>
    </row>
    <row r="13" spans="1:4" x14ac:dyDescent="0.25">
      <c r="A13">
        <v>11</v>
      </c>
      <c r="B13">
        <v>22681</v>
      </c>
    </row>
    <row r="14" spans="1:4" x14ac:dyDescent="0.25">
      <c r="A14">
        <v>12</v>
      </c>
      <c r="B14">
        <v>23144</v>
      </c>
    </row>
    <row r="15" spans="1:4" x14ac:dyDescent="0.25">
      <c r="A15">
        <v>13</v>
      </c>
      <c r="B15">
        <v>23700</v>
      </c>
    </row>
    <row r="16" spans="1:4" x14ac:dyDescent="0.25">
      <c r="A16">
        <v>14</v>
      </c>
      <c r="B16">
        <v>24248</v>
      </c>
    </row>
    <row r="17" spans="1:2" x14ac:dyDescent="0.25">
      <c r="A17">
        <v>15</v>
      </c>
      <c r="B17">
        <v>24533</v>
      </c>
    </row>
    <row r="18" spans="1:2" x14ac:dyDescent="0.25">
      <c r="A18">
        <v>16</v>
      </c>
      <c r="B18">
        <v>25138</v>
      </c>
    </row>
    <row r="19" spans="1:2" x14ac:dyDescent="0.25">
      <c r="A19">
        <v>17</v>
      </c>
      <c r="B19">
        <v>25742</v>
      </c>
    </row>
    <row r="20" spans="1:2" x14ac:dyDescent="0.25">
      <c r="A20">
        <v>18</v>
      </c>
      <c r="B20">
        <v>26444</v>
      </c>
    </row>
    <row r="21" spans="1:2" x14ac:dyDescent="0.25">
      <c r="A21">
        <v>19</v>
      </c>
      <c r="B21">
        <v>27181</v>
      </c>
    </row>
    <row r="22" spans="1:2" x14ac:dyDescent="0.25">
      <c r="A22">
        <v>20</v>
      </c>
      <c r="B22">
        <v>27979</v>
      </c>
    </row>
    <row r="23" spans="1:2" x14ac:dyDescent="0.25">
      <c r="A23">
        <v>21</v>
      </c>
      <c r="B23">
        <v>28759</v>
      </c>
    </row>
    <row r="24" spans="1:2" x14ac:dyDescent="0.25">
      <c r="A24">
        <v>22</v>
      </c>
      <c r="B24" s="12">
        <v>29605</v>
      </c>
    </row>
    <row r="25" spans="1:2" x14ac:dyDescent="0.25">
      <c r="A25">
        <v>23</v>
      </c>
      <c r="B25">
        <v>30487</v>
      </c>
    </row>
    <row r="26" spans="1:2" x14ac:dyDescent="0.25">
      <c r="A26">
        <v>24</v>
      </c>
      <c r="B26">
        <v>31396</v>
      </c>
    </row>
    <row r="27" spans="1:2" x14ac:dyDescent="0.25">
      <c r="A27">
        <v>25</v>
      </c>
      <c r="B27">
        <v>32332</v>
      </c>
    </row>
    <row r="28" spans="1:2" x14ac:dyDescent="0.25">
      <c r="A28">
        <v>26</v>
      </c>
      <c r="B28">
        <v>32982</v>
      </c>
    </row>
    <row r="29" spans="1:2" x14ac:dyDescent="0.25">
      <c r="A29">
        <v>27</v>
      </c>
      <c r="B29">
        <v>33966</v>
      </c>
    </row>
    <row r="30" spans="1:2" x14ac:dyDescent="0.25">
      <c r="A30">
        <v>28</v>
      </c>
      <c r="B30">
        <v>34980</v>
      </c>
    </row>
    <row r="31" spans="1:2" x14ac:dyDescent="0.25">
      <c r="A31">
        <v>29</v>
      </c>
      <c r="B31">
        <v>36024</v>
      </c>
    </row>
    <row r="32" spans="1:2" x14ac:dyDescent="0.25">
      <c r="A32">
        <v>30</v>
      </c>
      <c r="B32">
        <v>37099</v>
      </c>
    </row>
    <row r="33" spans="1:2" x14ac:dyDescent="0.25">
      <c r="A33">
        <v>31</v>
      </c>
      <c r="B33">
        <v>38205</v>
      </c>
    </row>
    <row r="34" spans="1:2" x14ac:dyDescent="0.25">
      <c r="A34">
        <v>32</v>
      </c>
      <c r="B34">
        <v>39347</v>
      </c>
    </row>
    <row r="35" spans="1:2" x14ac:dyDescent="0.25">
      <c r="A35">
        <v>33</v>
      </c>
      <c r="B35">
        <v>40521</v>
      </c>
    </row>
    <row r="36" spans="1:2" x14ac:dyDescent="0.25">
      <c r="A36">
        <v>34</v>
      </c>
      <c r="B36">
        <v>41732</v>
      </c>
    </row>
    <row r="37" spans="1:2" x14ac:dyDescent="0.25">
      <c r="A37">
        <v>35</v>
      </c>
      <c r="B37">
        <v>42978</v>
      </c>
    </row>
    <row r="38" spans="1:2" x14ac:dyDescent="0.25">
      <c r="A38">
        <v>36</v>
      </c>
      <c r="B38">
        <v>44263</v>
      </c>
    </row>
    <row r="39" spans="1:2" x14ac:dyDescent="0.25">
      <c r="A39">
        <v>37</v>
      </c>
      <c r="B39">
        <v>45585</v>
      </c>
    </row>
    <row r="40" spans="1:2" x14ac:dyDescent="0.25">
      <c r="A40">
        <v>38</v>
      </c>
      <c r="B40">
        <v>46974</v>
      </c>
    </row>
    <row r="41" spans="1:2" x14ac:dyDescent="0.25">
      <c r="A41">
        <v>39</v>
      </c>
      <c r="B41">
        <v>48350</v>
      </c>
    </row>
    <row r="42" spans="1:2" x14ac:dyDescent="0.25">
      <c r="A42">
        <v>40</v>
      </c>
      <c r="B42">
        <v>49794</v>
      </c>
    </row>
    <row r="43" spans="1:2" x14ac:dyDescent="0.25">
      <c r="A43">
        <v>41</v>
      </c>
      <c r="B43">
        <v>51283</v>
      </c>
    </row>
    <row r="44" spans="1:2" x14ac:dyDescent="0.25">
      <c r="A44">
        <v>42</v>
      </c>
      <c r="B44">
        <v>52815</v>
      </c>
    </row>
    <row r="45" spans="1:2" x14ac:dyDescent="0.25">
      <c r="A45">
        <v>43</v>
      </c>
      <c r="B45">
        <v>54395</v>
      </c>
    </row>
    <row r="46" spans="1:2" x14ac:dyDescent="0.25">
      <c r="A46">
        <v>44</v>
      </c>
      <c r="B46">
        <v>56021</v>
      </c>
    </row>
    <row r="47" spans="1:2" x14ac:dyDescent="0.25">
      <c r="A47">
        <v>45</v>
      </c>
      <c r="B47">
        <v>57696</v>
      </c>
    </row>
    <row r="48" spans="1:2" x14ac:dyDescent="0.25">
      <c r="A48">
        <v>46</v>
      </c>
      <c r="B48">
        <v>59421</v>
      </c>
    </row>
    <row r="49" spans="1:2" x14ac:dyDescent="0.25">
      <c r="A49">
        <v>47</v>
      </c>
      <c r="B49">
        <v>61198</v>
      </c>
    </row>
    <row r="50" spans="1:2" x14ac:dyDescent="0.25">
      <c r="A50">
        <v>48</v>
      </c>
      <c r="B50">
        <v>63029</v>
      </c>
    </row>
    <row r="51" spans="1:2" x14ac:dyDescent="0.25">
      <c r="A51">
        <v>49</v>
      </c>
      <c r="B51">
        <v>64914</v>
      </c>
    </row>
    <row r="52" spans="1:2" x14ac:dyDescent="0.25">
      <c r="A52">
        <v>50</v>
      </c>
      <c r="B52">
        <v>66857</v>
      </c>
    </row>
    <row r="53" spans="1:2" x14ac:dyDescent="0.25">
      <c r="A53">
        <v>51</v>
      </c>
      <c r="B53">
        <v>68857</v>
      </c>
    </row>
    <row r="54" spans="1:2" x14ac:dyDescent="0.25">
      <c r="A54">
        <v>52</v>
      </c>
      <c r="B54">
        <v>70919</v>
      </c>
    </row>
    <row r="55" spans="1:2" x14ac:dyDescent="0.25">
      <c r="A55">
        <v>53</v>
      </c>
      <c r="B55">
        <v>73040</v>
      </c>
    </row>
    <row r="56" spans="1:2" x14ac:dyDescent="0.25">
      <c r="A56">
        <v>54</v>
      </c>
      <c r="B56">
        <v>75226</v>
      </c>
    </row>
    <row r="57" spans="1:2" x14ac:dyDescent="0.25">
      <c r="A57">
        <v>55</v>
      </c>
      <c r="B57">
        <v>77474</v>
      </c>
    </row>
    <row r="58" spans="1:2" x14ac:dyDescent="0.25">
      <c r="A58">
        <v>56</v>
      </c>
      <c r="B58">
        <v>79795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point values</vt:lpstr>
    </vt:vector>
  </TitlesOfParts>
  <Company>University of Greenwich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Berry</dc:creator>
  <cp:lastModifiedBy>Liz Laurence</cp:lastModifiedBy>
  <dcterms:created xsi:type="dcterms:W3CDTF">2018-05-02T10:25:27Z</dcterms:created>
  <dcterms:modified xsi:type="dcterms:W3CDTF">2023-08-25T08:02:24Z</dcterms:modified>
</cp:coreProperties>
</file>